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2021\汉融通工作\2020个体工商户纾困资金\第三批纾困贴息\"/>
    </mc:Choice>
  </mc:AlternateContent>
  <bookViews>
    <workbookView xWindow="0" yWindow="0" windowWidth="28800" windowHeight="12210" activeTab="1"/>
  </bookViews>
  <sheets>
    <sheet name="汇总表" sheetId="2" r:id="rId1"/>
    <sheet name="明细表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2" l="1"/>
  <c r="D14" i="2"/>
  <c r="E13" i="2"/>
  <c r="D13" i="2"/>
  <c r="E12" i="2"/>
  <c r="D12" i="2"/>
  <c r="E11" i="2"/>
  <c r="D11" i="2"/>
  <c r="E10" i="2"/>
  <c r="D10" i="2"/>
  <c r="E9" i="2"/>
  <c r="D9" i="2"/>
  <c r="F8" i="2"/>
  <c r="E8" i="2"/>
  <c r="D8" i="2"/>
  <c r="E7" i="2"/>
  <c r="D7" i="2"/>
  <c r="E6" i="2"/>
  <c r="D6" i="2"/>
  <c r="E5" i="2"/>
  <c r="D5" i="2"/>
  <c r="C15" i="2"/>
  <c r="E15" i="2" l="1"/>
  <c r="D15" i="2"/>
  <c r="E7" i="1"/>
  <c r="F5" i="2" s="1"/>
  <c r="E13" i="1"/>
  <c r="F6" i="2" s="1"/>
  <c r="E17" i="1"/>
  <c r="F7" i="2" s="1"/>
  <c r="E52" i="1"/>
  <c r="F9" i="2" s="1"/>
  <c r="E56" i="1"/>
  <c r="F10" i="2" s="1"/>
  <c r="E62" i="1"/>
  <c r="F11" i="2" s="1"/>
  <c r="E67" i="1"/>
  <c r="F12" i="2" s="1"/>
  <c r="E87" i="1"/>
  <c r="E123" i="1"/>
  <c r="F14" i="2" s="1"/>
  <c r="E124" i="1" l="1"/>
  <c r="F13" i="2"/>
  <c r="F15" i="2" s="1"/>
</calcChain>
</file>

<file path=xl/sharedStrings.xml><?xml version="1.0" encoding="utf-8"?>
<sst xmlns="http://schemas.openxmlformats.org/spreadsheetml/2006/main" count="158" uniqueCount="134">
  <si>
    <t>合计</t>
    <phoneticPr fontId="2" type="noConversion"/>
  </si>
  <si>
    <t>小计</t>
    <phoneticPr fontId="2" type="noConversion"/>
  </si>
  <si>
    <t>武汉东湖新技术开发区宏之富小吃店</t>
  </si>
  <si>
    <t>武汉东湖新技术开发区泰吉餐饮店</t>
  </si>
  <si>
    <t>武汉东湖新技术开发区爱家礼品店</t>
  </si>
  <si>
    <t>武汉东湖新技术开发区蜜饮饮品店</t>
  </si>
  <si>
    <t>武汉东湖新技术开发区东旭鑫晟百货商店</t>
  </si>
  <si>
    <t>武汉东湖新技术开发区山湖超市</t>
  </si>
  <si>
    <t>武汉东湖新技术开发区云中湖大灶台餐饮店</t>
  </si>
  <si>
    <t>武汉东湖新技术开发区福满囤粮油店</t>
  </si>
  <si>
    <t>武汉东湖新技术开发区赵刘记小吃店</t>
  </si>
  <si>
    <t>武汉东湖新技术开发区颖佚副食店</t>
  </si>
  <si>
    <t>武汉东湖新技术开发区和之正味快餐店</t>
  </si>
  <si>
    <t>武汉东湖新技术开发区杜建锋水产品店</t>
  </si>
  <si>
    <t>武汉东湖新技术开发区雅鑫饺子馆</t>
  </si>
  <si>
    <t>武汉东湖新技术开发区网红味道小吃店</t>
  </si>
  <si>
    <t>武汉东湖新技术开发区今天爱怪兽便利店</t>
  </si>
  <si>
    <t>武汉东湖新技术开发区雨航烟酒商行</t>
  </si>
  <si>
    <t>武汉市东湖新技术开发区新世界便利店</t>
  </si>
  <si>
    <t>武汉东湖开发区秀瑞斯健康咨询服务部</t>
  </si>
  <si>
    <t>武汉东湖新技术开发区娜兰华便利店</t>
  </si>
  <si>
    <t>武汉东湖新技术开发区荣昌超市</t>
  </si>
  <si>
    <t>武汉东湖新技术开发区万科小石塘茶餐厅</t>
  </si>
  <si>
    <t>武汉东湖新技术开发区雨果百分百超市</t>
    <phoneticPr fontId="2" type="noConversion"/>
  </si>
  <si>
    <t>武汉东湖新技术开发区很高兴副食店</t>
  </si>
  <si>
    <t>武汉东湖新技术开发区世家便利店</t>
  </si>
  <si>
    <t>武汉市东湖新技术开发区鑫悦百货超市</t>
  </si>
  <si>
    <t>武汉市东湖新技术开发区可多邦显超市</t>
  </si>
  <si>
    <t>武汉东湖新技术开发区付青服装店</t>
  </si>
  <si>
    <t>武汉东湖新技术开发区千方面馆</t>
  </si>
  <si>
    <t>武汉市东湖新技术开发区绘晨广告图文设计经营部</t>
  </si>
  <si>
    <t>武汉市东湖新技术开发区名都烟酒副食店</t>
  </si>
  <si>
    <t>武汉东湖新技术开发区陈凤小吃店</t>
  </si>
  <si>
    <t>武汉东湖新技术开发区开心食府卤菜店</t>
  </si>
  <si>
    <t>武汉东湖新技术开发区西子服装店</t>
  </si>
  <si>
    <t>武汉东湖新技术开发区杨祯荣小吃店</t>
  </si>
  <si>
    <t>武汉市东湖新技术开发区品胜爱风数码店</t>
  </si>
  <si>
    <t>中国银行</t>
    <phoneticPr fontId="2" type="noConversion"/>
  </si>
  <si>
    <t>武汉东湖新技术开发区李开放超市</t>
  </si>
  <si>
    <t>武汉东湖新技术开发区大洋烟酒超市</t>
  </si>
  <si>
    <t>武汉东湖新技术开发区雨果百分百超市</t>
  </si>
  <si>
    <t>武汉东湖新技术开发区鑫世纪会超市</t>
  </si>
  <si>
    <t>武汉东湖新技术开发区魏厚航生活超市</t>
    <phoneticPr fontId="2" type="noConversion"/>
  </si>
  <si>
    <t>武汉东湖新技术开发区辉雄百货商行</t>
  </si>
  <si>
    <t>武汉东湖新技术开发区枫红便利店</t>
  </si>
  <si>
    <t>武汉东湖新技术开发区万姚超市</t>
  </si>
  <si>
    <t>武汉东湖新技术开发区百益星程食品店</t>
  </si>
  <si>
    <t>武汉东湖新技术开发区盛昌烟酒批发部</t>
  </si>
  <si>
    <t>武汉东湖新技术开发区帆帆烟酒超市</t>
  </si>
  <si>
    <t>武汉市东湖新技术开发区旭日烟酒副食店</t>
  </si>
  <si>
    <t>武汉东湖新技术开发区步云超市</t>
  </si>
  <si>
    <t>武汉东湖新技术开发区曼语超店</t>
  </si>
  <si>
    <t>武汉东湖新技术开发区杨骏宽超市</t>
  </si>
  <si>
    <t>武汉东湖新技术开发区景源超市</t>
  </si>
  <si>
    <t>武汉东湖新技术开发区金聚典名烟名酒店</t>
  </si>
  <si>
    <t>武汉东湖新技术开发区鹤勇百货超市</t>
  </si>
  <si>
    <t>中国农业银行</t>
    <phoneticPr fontId="2" type="noConversion"/>
  </si>
  <si>
    <t>武汉东湖新技术开发区遇见花开鲜花店</t>
  </si>
  <si>
    <t>武汉东湖新技术开发区百莲凯美容养生中心</t>
  </si>
  <si>
    <t>武汉东湖新技术开发区昊尔惠安超市</t>
  </si>
  <si>
    <t>武汉东湖新技术开发区新燕梅超市</t>
  </si>
  <si>
    <t>中国民生银行</t>
    <phoneticPr fontId="2" type="noConversion"/>
  </si>
  <si>
    <t>武汉东湖新技术开发区楚才园通信器材经营部</t>
  </si>
  <si>
    <t>武汉东湖新技术开发区笠诚顺达汽车维修厂</t>
    <phoneticPr fontId="2" type="noConversion"/>
  </si>
  <si>
    <t>武汉东湖新技术开发区伟业汽车服务部</t>
  </si>
  <si>
    <t>武汉东湖新技术开发区华意建材经营部</t>
  </si>
  <si>
    <t>中国建设银行</t>
    <phoneticPr fontId="2" type="noConversion"/>
  </si>
  <si>
    <t>武汉东湖新技术开发区书怡饮品店</t>
  </si>
  <si>
    <t>武汉东湖新技术开发区依梓品零售铺</t>
  </si>
  <si>
    <t>武汉东湖新技术开发区生活庄园食品店</t>
    <phoneticPr fontId="2" type="noConversion"/>
  </si>
  <si>
    <t>招商银行</t>
    <phoneticPr fontId="2" type="noConversion"/>
  </si>
  <si>
    <t>武汉东湖新技术开发区笛园超市</t>
  </si>
  <si>
    <t>武汉东湖新技术开发区瓦工咖啡店</t>
  </si>
  <si>
    <t>武汉东湖新技术开发区九峰四维灯饰馆</t>
  </si>
  <si>
    <t>武汉东湖新技术开发区超耳闻广告服务中心</t>
  </si>
  <si>
    <t>武汉东湖新技术开发区尚菜源蔬菜店</t>
  </si>
  <si>
    <t>武汉东湖新技术开发区哈弗儿艺术工作室</t>
  </si>
  <si>
    <t>武汉东湖新技术开发区范升瑶餐饮店</t>
  </si>
  <si>
    <t>武汉东湖新技术开发区永芳家俱城</t>
  </si>
  <si>
    <t>武汉东湖新技术开发区九峰北冰洋超市</t>
  </si>
  <si>
    <t>武汉东湖新技术开发区生活庄园满庭春店</t>
    <phoneticPr fontId="2" type="noConversion"/>
  </si>
  <si>
    <t>武汉东湖新技术开发区意号铺服装店</t>
  </si>
  <si>
    <t>武汉东湖新技术开发区谦诚科技经营部</t>
  </si>
  <si>
    <t>武汉东湖新技术开发区熊勇饮品店</t>
  </si>
  <si>
    <t>武汉东湖新技术开发区鑫利客便利店</t>
  </si>
  <si>
    <t>武汉东湖新技术开发区左岭启明百货商店</t>
  </si>
  <si>
    <t>武汉东湖新技术开发区品上文具超市</t>
  </si>
  <si>
    <t>武汉东湖新技术开发区花山美的专卖店</t>
  </si>
  <si>
    <t>武汉东湖新技术开发区小熊家家童装店</t>
  </si>
  <si>
    <t>武汉东湖新技术开发区帅帅便利店</t>
  </si>
  <si>
    <t>武汉东湖新技术开发区威妮桶装水经营部</t>
  </si>
  <si>
    <t>武汉东湖新技术开发区和之宾馆</t>
  </si>
  <si>
    <t>武汉东湖新技术开发区肖国峰便利店</t>
  </si>
  <si>
    <t>武汉东湖新技术开发区王记纸上烤鱼店</t>
  </si>
  <si>
    <t>武汉市东湖新技术开发区玉缘副食店</t>
  </si>
  <si>
    <t>武汉东湖新技术开发区豪越平价超市</t>
  </si>
  <si>
    <t>武汉东湖新技术开发区八七水果店</t>
  </si>
  <si>
    <t>武汉市东湖新技术开发区陈姐家政服务站</t>
  </si>
  <si>
    <t>武汉东湖新技术开发区庞亮饺子馆</t>
  </si>
  <si>
    <t>武汉东湖新技术开发区持家超市</t>
  </si>
  <si>
    <t>武汉东湖新技术开发区新城尚军小吃店</t>
  </si>
  <si>
    <t>武汉农村商业银行</t>
    <phoneticPr fontId="2" type="noConversion"/>
  </si>
  <si>
    <t>武汉东湖新技术开发区极善小吃店</t>
  </si>
  <si>
    <t>平安银行</t>
    <phoneticPr fontId="2" type="noConversion"/>
  </si>
  <si>
    <t>武汉东湖新技术开发区斯帝尔家具经营部</t>
    <phoneticPr fontId="2" type="noConversion"/>
  </si>
  <si>
    <t>交通银行</t>
    <phoneticPr fontId="2" type="noConversion"/>
  </si>
  <si>
    <t>武汉东湖新技术开发区面面聚道美食汇餐饮店</t>
  </si>
  <si>
    <t>武汉东湖新技术开发区烽火便利店</t>
  </si>
  <si>
    <t>武汉东湖新技术开发区丝萦美容美发店</t>
  </si>
  <si>
    <t>武汉东湖新技术开发区三七海鲜烧烤店</t>
  </si>
  <si>
    <t>湖北银行</t>
    <phoneticPr fontId="2" type="noConversion"/>
  </si>
  <si>
    <r>
      <rPr>
        <b/>
        <sz val="11"/>
        <rFont val="仿宋_GB2312"/>
        <family val="3"/>
        <charset val="134"/>
      </rPr>
      <t>公示贴息额度</t>
    </r>
  </si>
  <si>
    <r>
      <rPr>
        <b/>
        <sz val="11"/>
        <rFont val="仿宋_GB2312"/>
        <family val="3"/>
        <charset val="134"/>
      </rPr>
      <t>企业名称</t>
    </r>
  </si>
  <si>
    <r>
      <rPr>
        <b/>
        <sz val="11"/>
        <rFont val="仿宋_GB2312"/>
        <family val="3"/>
        <charset val="134"/>
      </rPr>
      <t>放款银行</t>
    </r>
  </si>
  <si>
    <r>
      <rPr>
        <b/>
        <sz val="12"/>
        <rFont val="仿宋_GB2312"/>
        <family val="3"/>
        <charset val="134"/>
      </rPr>
      <t>序号</t>
    </r>
  </si>
  <si>
    <r>
      <rPr>
        <b/>
        <sz val="12"/>
        <rFont val="仿宋_GB2312"/>
        <family val="3"/>
        <charset val="134"/>
      </rPr>
      <t>银行贴息额度明细表</t>
    </r>
  </si>
  <si>
    <r>
      <rPr>
        <sz val="12"/>
        <rFont val="仿宋_GB2312"/>
        <family val="3"/>
        <charset val="134"/>
      </rPr>
      <t>附件</t>
    </r>
    <r>
      <rPr>
        <sz val="12"/>
        <rFont val="Times New Roman"/>
        <family val="1"/>
      </rPr>
      <t>2</t>
    </r>
  </si>
  <si>
    <t>武汉东湖新技术开发区聚鑫敏乐食品店</t>
    <phoneticPr fontId="2" type="noConversion"/>
  </si>
  <si>
    <t>武汉东湖新技术开发区地点时尚男装店</t>
    <phoneticPr fontId="2" type="noConversion"/>
  </si>
  <si>
    <t>序号</t>
    <phoneticPr fontId="2" type="noConversion"/>
  </si>
  <si>
    <t>银行</t>
    <phoneticPr fontId="2" type="noConversion"/>
  </si>
  <si>
    <t>申报户数</t>
    <phoneticPr fontId="2" type="noConversion"/>
  </si>
  <si>
    <t>放款金额</t>
    <phoneticPr fontId="2" type="noConversion"/>
  </si>
  <si>
    <t>申报贴息</t>
    <phoneticPr fontId="2" type="noConversion"/>
  </si>
  <si>
    <t>广发银行</t>
    <phoneticPr fontId="2" type="noConversion"/>
  </si>
  <si>
    <t>广发银行</t>
    <phoneticPr fontId="2" type="noConversion"/>
  </si>
  <si>
    <t>中国建设银行</t>
  </si>
  <si>
    <t>公示贴息额度</t>
    <phoneticPr fontId="2" type="noConversion"/>
  </si>
  <si>
    <t>银行贴息额度汇总表</t>
    <phoneticPr fontId="2" type="noConversion"/>
  </si>
  <si>
    <t>单位：元</t>
    <phoneticPr fontId="2" type="noConversion"/>
  </si>
  <si>
    <t>附件2</t>
    <phoneticPr fontId="2" type="noConversion"/>
  </si>
  <si>
    <t>单位：元</t>
    <phoneticPr fontId="2" type="noConversion"/>
  </si>
  <si>
    <t>序号</t>
    <phoneticPr fontId="2" type="noConversion"/>
  </si>
  <si>
    <t>小计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</si>
</sst>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 * #,##0_ ;_ * \-#,##0_ ;_ * &quot;-&quot;_ ;_ @_ "/>
    <numFmt numFmtId="43" formatCode="_ * #,##0.00_ ;_ * \-#,##0.00_ ;_ * &quot;-&quot;??_ ;_ @_ "/>
  </numFmts>
  <fonts count="13">
    <font>
      <sz val="12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b/>
      <sz val="12"/>
      <name val="宋体"/>
      <family val="3"/>
      <charset val="134"/>
    </font>
    <font>
      <b/>
      <sz val="12"/>
      <name val="Times New Roman"/>
      <family val="1"/>
    </font>
    <font>
      <b/>
      <sz val="12"/>
      <name val="仿宋_GB2312"/>
      <family val="3"/>
      <charset val="134"/>
    </font>
    <font>
      <b/>
      <sz val="11"/>
      <name val="Times New Roman"/>
      <family val="1"/>
    </font>
    <font>
      <b/>
      <sz val="11"/>
      <name val="仿宋_GB2312"/>
      <family val="3"/>
      <charset val="134"/>
    </font>
    <font>
      <sz val="12"/>
      <name val="Times New Roman"/>
      <family val="1"/>
    </font>
    <font>
      <sz val="12"/>
      <name val="仿宋_GB2312"/>
      <family val="3"/>
      <charset val="134"/>
    </font>
    <font>
      <sz val="11"/>
      <name val="Times New Roman"/>
      <family val="1"/>
    </font>
    <font>
      <sz val="11"/>
      <name val="宋体"/>
      <family val="3"/>
      <charset val="134"/>
    </font>
    <font>
      <b/>
      <sz val="11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</cellStyleXfs>
  <cellXfs count="40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1" xfId="0" applyBorder="1">
      <alignment vertical="center"/>
    </xf>
    <xf numFmtId="43" fontId="3" fillId="0" borderId="1" xfId="1" applyFont="1" applyBorder="1">
      <alignment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/>
    </xf>
    <xf numFmtId="43" fontId="6" fillId="0" borderId="1" xfId="1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8" fillId="0" borderId="0" xfId="0" applyFont="1">
      <alignment vertical="center"/>
    </xf>
    <xf numFmtId="43" fontId="10" fillId="0" borderId="0" xfId="1" applyFont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8" fillId="0" borderId="0" xfId="0" applyFont="1" applyFill="1">
      <alignment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3" fontId="0" fillId="0" borderId="1" xfId="0" applyNumberFormat="1" applyBorder="1">
      <alignment vertical="center"/>
    </xf>
    <xf numFmtId="0" fontId="3" fillId="0" borderId="1" xfId="0" applyFont="1" applyBorder="1">
      <alignment vertical="center"/>
    </xf>
    <xf numFmtId="0" fontId="3" fillId="0" borderId="5" xfId="0" applyFont="1" applyBorder="1" applyAlignment="1">
      <alignment horizontal="center" vertical="center"/>
    </xf>
    <xf numFmtId="43" fontId="12" fillId="0" borderId="1" xfId="1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41" fontId="10" fillId="0" borderId="0" xfId="1" applyNumberFormat="1" applyFont="1">
      <alignment vertical="center"/>
    </xf>
    <xf numFmtId="41" fontId="11" fillId="0" borderId="0" xfId="1" applyNumberFormat="1" applyFont="1">
      <alignment vertical="center"/>
    </xf>
    <xf numFmtId="41" fontId="6" fillId="0" borderId="1" xfId="1" applyNumberFormat="1" applyFont="1" applyBorder="1" applyAlignment="1">
      <alignment horizontal="center" vertical="center"/>
    </xf>
    <xf numFmtId="41" fontId="0" fillId="0" borderId="1" xfId="1" applyNumberFormat="1" applyFont="1" applyBorder="1">
      <alignment vertical="center"/>
    </xf>
    <xf numFmtId="41" fontId="3" fillId="0" borderId="1" xfId="1" applyNumberFormat="1" applyFont="1" applyBorder="1">
      <alignment vertical="center"/>
    </xf>
    <xf numFmtId="41" fontId="0" fillId="0" borderId="0" xfId="1" applyNumberFormat="1" applyFont="1">
      <alignment vertical="center"/>
    </xf>
  </cellXfs>
  <cellStyles count="2">
    <cellStyle name="常规" xfId="0" builtinId="0"/>
    <cellStyle name="千位分隔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workbookViewId="0">
      <selection activeCell="B5" sqref="B5"/>
    </sheetView>
  </sheetViews>
  <sheetFormatPr defaultRowHeight="14.25"/>
  <cols>
    <col min="1" max="1" width="6" bestFit="1" customWidth="1"/>
    <col min="2" max="2" width="18.375" bestFit="1" customWidth="1"/>
    <col min="3" max="3" width="10.25" bestFit="1" customWidth="1"/>
    <col min="4" max="4" width="19.5" bestFit="1" customWidth="1"/>
    <col min="5" max="6" width="15.75" bestFit="1" customWidth="1"/>
  </cols>
  <sheetData>
    <row r="1" spans="1:7">
      <c r="A1" t="s">
        <v>130</v>
      </c>
    </row>
    <row r="2" spans="1:7">
      <c r="A2" s="25" t="s">
        <v>128</v>
      </c>
      <c r="B2" s="25"/>
      <c r="C2" s="25"/>
      <c r="D2" s="25"/>
      <c r="E2" s="25"/>
      <c r="F2" s="25"/>
    </row>
    <row r="3" spans="1:7">
      <c r="A3" s="23"/>
      <c r="B3" s="23"/>
      <c r="C3" s="23"/>
      <c r="D3" s="23"/>
      <c r="E3" s="23"/>
      <c r="F3" s="23" t="s">
        <v>129</v>
      </c>
    </row>
    <row r="4" spans="1:7">
      <c r="A4" s="20" t="s">
        <v>119</v>
      </c>
      <c r="B4" s="20" t="s">
        <v>120</v>
      </c>
      <c r="C4" s="20" t="s">
        <v>121</v>
      </c>
      <c r="D4" s="20" t="s">
        <v>122</v>
      </c>
      <c r="E4" s="20" t="s">
        <v>123</v>
      </c>
      <c r="F4" s="20" t="s">
        <v>127</v>
      </c>
      <c r="G4" s="18"/>
    </row>
    <row r="5" spans="1:7">
      <c r="A5" s="5">
        <v>1</v>
      </c>
      <c r="B5" s="2" t="s">
        <v>125</v>
      </c>
      <c r="C5" s="2">
        <v>2</v>
      </c>
      <c r="D5" s="21" t="e">
        <f>明细表!#REF!</f>
        <v>#REF!</v>
      </c>
      <c r="E5" s="21" t="e">
        <f>明细表!#REF!</f>
        <v>#REF!</v>
      </c>
      <c r="F5" s="21">
        <f>明细表!E7</f>
        <v>21735</v>
      </c>
    </row>
    <row r="6" spans="1:7">
      <c r="A6" s="5">
        <v>2</v>
      </c>
      <c r="B6" s="2" t="s">
        <v>110</v>
      </c>
      <c r="C6" s="2">
        <v>5</v>
      </c>
      <c r="D6" s="21" t="e">
        <f>明细表!#REF!</f>
        <v>#REF!</v>
      </c>
      <c r="E6" s="21" t="e">
        <f>明细表!#REF!</f>
        <v>#REF!</v>
      </c>
      <c r="F6" s="21">
        <f>明细表!E13</f>
        <v>48556</v>
      </c>
    </row>
    <row r="7" spans="1:7">
      <c r="A7" s="5">
        <v>3</v>
      </c>
      <c r="B7" s="2" t="s">
        <v>105</v>
      </c>
      <c r="C7" s="2">
        <v>3</v>
      </c>
      <c r="D7" s="21" t="e">
        <f>明细表!#REF!</f>
        <v>#REF!</v>
      </c>
      <c r="E7" s="21" t="e">
        <f>明细表!#REF!</f>
        <v>#REF!</v>
      </c>
      <c r="F7" s="21">
        <f>明细表!E17</f>
        <v>1911</v>
      </c>
    </row>
    <row r="8" spans="1:7">
      <c r="A8" s="5">
        <v>4</v>
      </c>
      <c r="B8" s="2" t="s">
        <v>103</v>
      </c>
      <c r="C8" s="2">
        <v>1</v>
      </c>
      <c r="D8" s="21" t="e">
        <f>明细表!#REF!</f>
        <v>#REF!</v>
      </c>
      <c r="E8" s="21" t="e">
        <f>明细表!#REF!</f>
        <v>#REF!</v>
      </c>
      <c r="F8" s="21">
        <f>明细表!E19</f>
        <v>14126</v>
      </c>
    </row>
    <row r="9" spans="1:7">
      <c r="A9" s="5">
        <v>5</v>
      </c>
      <c r="B9" s="2" t="s">
        <v>101</v>
      </c>
      <c r="C9" s="2">
        <v>32</v>
      </c>
      <c r="D9" s="21" t="e">
        <f>明细表!#REF!</f>
        <v>#REF!</v>
      </c>
      <c r="E9" s="21" t="e">
        <f>明细表!#REF!</f>
        <v>#REF!</v>
      </c>
      <c r="F9" s="21">
        <f>明细表!E52</f>
        <v>54563</v>
      </c>
    </row>
    <row r="10" spans="1:7">
      <c r="A10" s="5">
        <v>6</v>
      </c>
      <c r="B10" s="2" t="s">
        <v>70</v>
      </c>
      <c r="C10" s="2">
        <v>3</v>
      </c>
      <c r="D10" s="21" t="e">
        <f>明细表!#REF!</f>
        <v>#REF!</v>
      </c>
      <c r="E10" s="21" t="e">
        <f>明细表!#REF!</f>
        <v>#REF!</v>
      </c>
      <c r="F10" s="21">
        <f>明细表!E56</f>
        <v>23761</v>
      </c>
    </row>
    <row r="11" spans="1:7">
      <c r="A11" s="5">
        <v>7</v>
      </c>
      <c r="B11" s="2" t="s">
        <v>126</v>
      </c>
      <c r="C11" s="2">
        <v>5</v>
      </c>
      <c r="D11" s="21" t="e">
        <f>明细表!#REF!</f>
        <v>#REF!</v>
      </c>
      <c r="E11" s="21" t="e">
        <f>明细表!#REF!</f>
        <v>#REF!</v>
      </c>
      <c r="F11" s="21">
        <f>明细表!E62</f>
        <v>14917</v>
      </c>
    </row>
    <row r="12" spans="1:7">
      <c r="A12" s="5">
        <v>8</v>
      </c>
      <c r="B12" s="2" t="s">
        <v>61</v>
      </c>
      <c r="C12" s="2">
        <v>4</v>
      </c>
      <c r="D12" s="21" t="e">
        <f>明细表!#REF!</f>
        <v>#REF!</v>
      </c>
      <c r="E12" s="21" t="e">
        <f>明细表!#REF!</f>
        <v>#REF!</v>
      </c>
      <c r="F12" s="21">
        <f>明细表!E67</f>
        <v>37896</v>
      </c>
    </row>
    <row r="13" spans="1:7">
      <c r="A13" s="5">
        <v>9</v>
      </c>
      <c r="B13" s="2" t="s">
        <v>56</v>
      </c>
      <c r="C13" s="2">
        <v>19</v>
      </c>
      <c r="D13" s="21" t="e">
        <f>明细表!#REF!</f>
        <v>#REF!</v>
      </c>
      <c r="E13" s="21" t="e">
        <f>明细表!#REF!</f>
        <v>#REF!</v>
      </c>
      <c r="F13" s="21">
        <f>明细表!E87</f>
        <v>87309</v>
      </c>
    </row>
    <row r="14" spans="1:7">
      <c r="A14" s="5">
        <v>10</v>
      </c>
      <c r="B14" s="2" t="s">
        <v>37</v>
      </c>
      <c r="C14" s="2">
        <v>35</v>
      </c>
      <c r="D14" s="21" t="e">
        <f>明细表!#REF!</f>
        <v>#REF!</v>
      </c>
      <c r="E14" s="21" t="e">
        <f>明细表!#REF!</f>
        <v>#REF!</v>
      </c>
      <c r="F14" s="21">
        <f>明细表!E123</f>
        <v>197142</v>
      </c>
    </row>
    <row r="15" spans="1:7">
      <c r="A15" s="2"/>
      <c r="B15" s="20" t="s">
        <v>0</v>
      </c>
      <c r="C15" s="22">
        <f>SUM(C5:C14)</f>
        <v>109</v>
      </c>
      <c r="D15" s="3" t="e">
        <f t="shared" ref="D15:F15" si="0">SUM(D5:D14)</f>
        <v>#REF!</v>
      </c>
      <c r="E15" s="3" t="e">
        <f t="shared" si="0"/>
        <v>#REF!</v>
      </c>
      <c r="F15" s="3">
        <f t="shared" si="0"/>
        <v>501916</v>
      </c>
    </row>
  </sheetData>
  <mergeCells count="1">
    <mergeCell ref="A2:F2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24"/>
  <sheetViews>
    <sheetView tabSelected="1" workbookViewId="0">
      <selection activeCell="A2" sqref="A2:E2"/>
    </sheetView>
  </sheetViews>
  <sheetFormatPr defaultRowHeight="14.25"/>
  <cols>
    <col min="2" max="2" width="18.75" customWidth="1"/>
    <col min="3" max="3" width="13.875" customWidth="1"/>
    <col min="4" max="4" width="44.25" style="1" customWidth="1"/>
    <col min="5" max="5" width="15" style="39" bestFit="1" customWidth="1"/>
  </cols>
  <sheetData>
    <row r="1" spans="1:5" s="12" customFormat="1" ht="15.75">
      <c r="A1" s="15" t="s">
        <v>116</v>
      </c>
      <c r="B1" s="13"/>
      <c r="C1" s="13"/>
      <c r="D1" s="14"/>
      <c r="E1" s="34"/>
    </row>
    <row r="2" spans="1:5" s="12" customFormat="1" ht="15.75">
      <c r="A2" s="28" t="s">
        <v>115</v>
      </c>
      <c r="B2" s="28"/>
      <c r="C2" s="28"/>
      <c r="D2" s="28"/>
      <c r="E2" s="28"/>
    </row>
    <row r="3" spans="1:5" s="12" customFormat="1" ht="15.75">
      <c r="A3" s="15"/>
      <c r="B3" s="13"/>
      <c r="C3" s="13"/>
      <c r="D3" s="14"/>
      <c r="E3" s="35" t="s">
        <v>131</v>
      </c>
    </row>
    <row r="4" spans="1:5" s="8" customFormat="1" ht="15.75">
      <c r="A4" s="11" t="s">
        <v>114</v>
      </c>
      <c r="B4" s="9" t="s">
        <v>113</v>
      </c>
      <c r="C4" s="24" t="s">
        <v>132</v>
      </c>
      <c r="D4" s="10" t="s">
        <v>112</v>
      </c>
      <c r="E4" s="36" t="s">
        <v>111</v>
      </c>
    </row>
    <row r="5" spans="1:5">
      <c r="A5" s="29">
        <v>1</v>
      </c>
      <c r="B5" s="29" t="s">
        <v>124</v>
      </c>
      <c r="C5" s="16">
        <v>1</v>
      </c>
      <c r="D5" s="6" t="s">
        <v>118</v>
      </c>
      <c r="E5" s="37">
        <v>11966</v>
      </c>
    </row>
    <row r="6" spans="1:5">
      <c r="A6" s="29"/>
      <c r="B6" s="29"/>
      <c r="C6" s="16">
        <v>2</v>
      </c>
      <c r="D6" s="6" t="s">
        <v>117</v>
      </c>
      <c r="E6" s="37">
        <v>9769</v>
      </c>
    </row>
    <row r="7" spans="1:5">
      <c r="A7" s="29"/>
      <c r="B7" s="29"/>
      <c r="C7" s="26" t="s">
        <v>1</v>
      </c>
      <c r="D7" s="27"/>
      <c r="E7" s="38">
        <f>SUM(E5:E6)</f>
        <v>21735</v>
      </c>
    </row>
    <row r="8" spans="1:5">
      <c r="A8" s="29">
        <v>2</v>
      </c>
      <c r="B8" s="30" t="s">
        <v>110</v>
      </c>
      <c r="C8" s="16">
        <v>1</v>
      </c>
      <c r="D8" s="6" t="s">
        <v>109</v>
      </c>
      <c r="E8" s="37">
        <v>17218</v>
      </c>
    </row>
    <row r="9" spans="1:5">
      <c r="A9" s="29"/>
      <c r="B9" s="30"/>
      <c r="C9" s="16">
        <v>2</v>
      </c>
      <c r="D9" s="7" t="s">
        <v>80</v>
      </c>
      <c r="E9" s="37">
        <v>9234</v>
      </c>
    </row>
    <row r="10" spans="1:5">
      <c r="A10" s="29"/>
      <c r="B10" s="30"/>
      <c r="C10" s="16">
        <v>3</v>
      </c>
      <c r="D10" s="6" t="s">
        <v>108</v>
      </c>
      <c r="E10" s="37">
        <v>4043</v>
      </c>
    </row>
    <row r="11" spans="1:5">
      <c r="A11" s="29"/>
      <c r="B11" s="30"/>
      <c r="C11" s="16">
        <v>4</v>
      </c>
      <c r="D11" s="6" t="s">
        <v>107</v>
      </c>
      <c r="E11" s="37">
        <v>4250</v>
      </c>
    </row>
    <row r="12" spans="1:5">
      <c r="A12" s="29"/>
      <c r="B12" s="30"/>
      <c r="C12" s="16">
        <v>5</v>
      </c>
      <c r="D12" s="6" t="s">
        <v>106</v>
      </c>
      <c r="E12" s="37">
        <v>13811</v>
      </c>
    </row>
    <row r="13" spans="1:5">
      <c r="A13" s="29"/>
      <c r="B13" s="30"/>
      <c r="C13" s="26" t="s">
        <v>133</v>
      </c>
      <c r="D13" s="27"/>
      <c r="E13" s="38">
        <f>SUM(E8:E12)</f>
        <v>48556</v>
      </c>
    </row>
    <row r="14" spans="1:5">
      <c r="A14" s="29">
        <v>3</v>
      </c>
      <c r="B14" s="30" t="s">
        <v>105</v>
      </c>
      <c r="C14" s="17">
        <v>1</v>
      </c>
      <c r="D14" s="7" t="s">
        <v>104</v>
      </c>
      <c r="E14" s="37">
        <v>787</v>
      </c>
    </row>
    <row r="15" spans="1:5">
      <c r="A15" s="29"/>
      <c r="B15" s="30"/>
      <c r="C15" s="17">
        <v>2</v>
      </c>
      <c r="D15" s="7" t="s">
        <v>104</v>
      </c>
      <c r="E15" s="37">
        <v>562</v>
      </c>
    </row>
    <row r="16" spans="1:5">
      <c r="A16" s="29"/>
      <c r="B16" s="30"/>
      <c r="C16" s="17">
        <v>3</v>
      </c>
      <c r="D16" s="7" t="s">
        <v>104</v>
      </c>
      <c r="E16" s="37">
        <v>562</v>
      </c>
    </row>
    <row r="17" spans="1:5">
      <c r="A17" s="29"/>
      <c r="B17" s="30"/>
      <c r="C17" s="17"/>
      <c r="D17" s="4" t="s">
        <v>1</v>
      </c>
      <c r="E17" s="38">
        <f>SUM(E14:E16)</f>
        <v>1911</v>
      </c>
    </row>
    <row r="18" spans="1:5">
      <c r="A18" s="29">
        <v>4</v>
      </c>
      <c r="B18" s="30" t="s">
        <v>103</v>
      </c>
      <c r="C18" s="17">
        <v>1</v>
      </c>
      <c r="D18" s="6" t="s">
        <v>102</v>
      </c>
      <c r="E18" s="37">
        <v>14126</v>
      </c>
    </row>
    <row r="19" spans="1:5">
      <c r="A19" s="29"/>
      <c r="B19" s="30"/>
      <c r="C19" s="17"/>
      <c r="D19" s="4" t="s">
        <v>1</v>
      </c>
      <c r="E19" s="38">
        <v>14126</v>
      </c>
    </row>
    <row r="20" spans="1:5">
      <c r="A20" s="29">
        <v>5</v>
      </c>
      <c r="B20" s="31" t="s">
        <v>101</v>
      </c>
      <c r="C20" s="19">
        <v>1</v>
      </c>
      <c r="D20" s="6" t="s">
        <v>100</v>
      </c>
      <c r="E20" s="37">
        <v>1222</v>
      </c>
    </row>
    <row r="21" spans="1:5">
      <c r="A21" s="29"/>
      <c r="B21" s="30"/>
      <c r="C21" s="17">
        <v>2</v>
      </c>
      <c r="D21" s="6" t="s">
        <v>99</v>
      </c>
      <c r="E21" s="37">
        <v>802</v>
      </c>
    </row>
    <row r="22" spans="1:5">
      <c r="A22" s="29"/>
      <c r="B22" s="30"/>
      <c r="C22" s="17">
        <v>3</v>
      </c>
      <c r="D22" s="6" t="s">
        <v>98</v>
      </c>
      <c r="E22" s="37">
        <v>696</v>
      </c>
    </row>
    <row r="23" spans="1:5">
      <c r="A23" s="29"/>
      <c r="B23" s="30"/>
      <c r="C23" s="17">
        <v>4</v>
      </c>
      <c r="D23" s="6" t="s">
        <v>97</v>
      </c>
      <c r="E23" s="37">
        <v>4446</v>
      </c>
    </row>
    <row r="24" spans="1:5">
      <c r="A24" s="29"/>
      <c r="B24" s="30"/>
      <c r="C24" s="19">
        <v>5</v>
      </c>
      <c r="D24" s="6" t="s">
        <v>96</v>
      </c>
      <c r="E24" s="37">
        <v>295</v>
      </c>
    </row>
    <row r="25" spans="1:5">
      <c r="A25" s="29"/>
      <c r="B25" s="30"/>
      <c r="C25" s="17">
        <v>6</v>
      </c>
      <c r="D25" s="6" t="s">
        <v>95</v>
      </c>
      <c r="E25" s="37">
        <v>985</v>
      </c>
    </row>
    <row r="26" spans="1:5">
      <c r="A26" s="29"/>
      <c r="B26" s="30"/>
      <c r="C26" s="17">
        <v>7</v>
      </c>
      <c r="D26" s="6" t="s">
        <v>94</v>
      </c>
      <c r="E26" s="37">
        <v>492</v>
      </c>
    </row>
    <row r="27" spans="1:5">
      <c r="A27" s="29"/>
      <c r="B27" s="30"/>
      <c r="C27" s="17">
        <v>8</v>
      </c>
      <c r="D27" s="6" t="s">
        <v>93</v>
      </c>
      <c r="E27" s="37">
        <v>416</v>
      </c>
    </row>
    <row r="28" spans="1:5">
      <c r="A28" s="29"/>
      <c r="B28" s="30"/>
      <c r="C28" s="19">
        <v>9</v>
      </c>
      <c r="D28" s="6" t="s">
        <v>92</v>
      </c>
      <c r="E28" s="37">
        <v>1030</v>
      </c>
    </row>
    <row r="29" spans="1:5">
      <c r="A29" s="29"/>
      <c r="B29" s="30"/>
      <c r="C29" s="17">
        <v>10</v>
      </c>
      <c r="D29" s="6" t="s">
        <v>91</v>
      </c>
      <c r="E29" s="37">
        <v>2240</v>
      </c>
    </row>
    <row r="30" spans="1:5">
      <c r="A30" s="29"/>
      <c r="B30" s="30"/>
      <c r="C30" s="17">
        <v>11</v>
      </c>
      <c r="D30" s="6" t="s">
        <v>90</v>
      </c>
      <c r="E30" s="37">
        <v>1222</v>
      </c>
    </row>
    <row r="31" spans="1:5">
      <c r="A31" s="29"/>
      <c r="B31" s="30"/>
      <c r="C31" s="17">
        <v>12</v>
      </c>
      <c r="D31" s="6" t="s">
        <v>89</v>
      </c>
      <c r="E31" s="37">
        <v>424</v>
      </c>
    </row>
    <row r="32" spans="1:5">
      <c r="A32" s="29"/>
      <c r="B32" s="30"/>
      <c r="C32" s="19">
        <v>13</v>
      </c>
      <c r="D32" s="6" t="s">
        <v>88</v>
      </c>
      <c r="E32" s="37">
        <v>7231</v>
      </c>
    </row>
    <row r="33" spans="1:5">
      <c r="A33" s="29"/>
      <c r="B33" s="30"/>
      <c r="C33" s="17">
        <v>14</v>
      </c>
      <c r="D33" s="6" t="s">
        <v>87</v>
      </c>
      <c r="E33" s="37">
        <v>2240</v>
      </c>
    </row>
    <row r="34" spans="1:5">
      <c r="A34" s="29"/>
      <c r="B34" s="30"/>
      <c r="C34" s="17">
        <v>15</v>
      </c>
      <c r="D34" s="6" t="s">
        <v>86</v>
      </c>
      <c r="E34" s="37">
        <v>2828</v>
      </c>
    </row>
    <row r="35" spans="1:5">
      <c r="A35" s="29"/>
      <c r="B35" s="30"/>
      <c r="C35" s="17">
        <v>16</v>
      </c>
      <c r="D35" s="6" t="s">
        <v>85</v>
      </c>
      <c r="E35" s="37">
        <v>2833</v>
      </c>
    </row>
    <row r="36" spans="1:5">
      <c r="A36" s="29"/>
      <c r="B36" s="30"/>
      <c r="C36" s="19">
        <v>17</v>
      </c>
      <c r="D36" s="6" t="s">
        <v>84</v>
      </c>
      <c r="E36" s="37">
        <v>983</v>
      </c>
    </row>
    <row r="37" spans="1:5">
      <c r="A37" s="29"/>
      <c r="B37" s="30"/>
      <c r="C37" s="17">
        <v>18</v>
      </c>
      <c r="D37" s="6" t="s">
        <v>83</v>
      </c>
      <c r="E37" s="37">
        <v>707</v>
      </c>
    </row>
    <row r="38" spans="1:5">
      <c r="A38" s="29"/>
      <c r="B38" s="30"/>
      <c r="C38" s="17">
        <v>19</v>
      </c>
      <c r="D38" s="6" t="s">
        <v>82</v>
      </c>
      <c r="E38" s="37">
        <v>1046</v>
      </c>
    </row>
    <row r="39" spans="1:5">
      <c r="A39" s="29"/>
      <c r="B39" s="30"/>
      <c r="C39" s="17">
        <v>20</v>
      </c>
      <c r="D39" s="6" t="s">
        <v>81</v>
      </c>
      <c r="E39" s="37">
        <v>507</v>
      </c>
    </row>
    <row r="40" spans="1:5">
      <c r="A40" s="29"/>
      <c r="B40" s="30"/>
      <c r="C40" s="19">
        <v>21</v>
      </c>
      <c r="D40" s="7" t="s">
        <v>80</v>
      </c>
      <c r="E40" s="37">
        <v>738</v>
      </c>
    </row>
    <row r="41" spans="1:5">
      <c r="A41" s="29"/>
      <c r="B41" s="30"/>
      <c r="C41" s="17">
        <v>22</v>
      </c>
      <c r="D41" s="7" t="s">
        <v>69</v>
      </c>
      <c r="E41" s="37">
        <v>2828</v>
      </c>
    </row>
    <row r="42" spans="1:5">
      <c r="A42" s="29"/>
      <c r="B42" s="30"/>
      <c r="C42" s="17">
        <v>23</v>
      </c>
      <c r="D42" s="7" t="s">
        <v>42</v>
      </c>
      <c r="E42" s="37">
        <v>2812</v>
      </c>
    </row>
    <row r="43" spans="1:5">
      <c r="A43" s="29"/>
      <c r="B43" s="30"/>
      <c r="C43" s="17">
        <v>24</v>
      </c>
      <c r="D43" s="6" t="s">
        <v>79</v>
      </c>
      <c r="E43" s="37">
        <v>2583</v>
      </c>
    </row>
    <row r="44" spans="1:5">
      <c r="A44" s="29"/>
      <c r="B44" s="30"/>
      <c r="C44" s="19">
        <v>25</v>
      </c>
      <c r="D44" s="6" t="s">
        <v>78</v>
      </c>
      <c r="E44" s="37">
        <v>2445</v>
      </c>
    </row>
    <row r="45" spans="1:5">
      <c r="A45" s="29"/>
      <c r="B45" s="30"/>
      <c r="C45" s="17">
        <v>26</v>
      </c>
      <c r="D45" s="6" t="s">
        <v>77</v>
      </c>
      <c r="E45" s="37">
        <v>1131</v>
      </c>
    </row>
    <row r="46" spans="1:5">
      <c r="A46" s="29"/>
      <c r="B46" s="30"/>
      <c r="C46" s="17">
        <v>27</v>
      </c>
      <c r="D46" s="6" t="s">
        <v>76</v>
      </c>
      <c r="E46" s="37">
        <v>348</v>
      </c>
    </row>
    <row r="47" spans="1:5">
      <c r="A47" s="29"/>
      <c r="B47" s="30"/>
      <c r="C47" s="17">
        <v>28</v>
      </c>
      <c r="D47" s="6" t="s">
        <v>75</v>
      </c>
      <c r="E47" s="37">
        <v>2121</v>
      </c>
    </row>
    <row r="48" spans="1:5">
      <c r="A48" s="29"/>
      <c r="B48" s="30"/>
      <c r="C48" s="19">
        <v>29</v>
      </c>
      <c r="D48" s="6" t="s">
        <v>74</v>
      </c>
      <c r="E48" s="37">
        <v>3661</v>
      </c>
    </row>
    <row r="49" spans="1:5">
      <c r="A49" s="29"/>
      <c r="B49" s="30"/>
      <c r="C49" s="17">
        <v>30</v>
      </c>
      <c r="D49" s="6" t="s">
        <v>73</v>
      </c>
      <c r="E49" s="37">
        <v>492</v>
      </c>
    </row>
    <row r="50" spans="1:5">
      <c r="A50" s="29"/>
      <c r="B50" s="30"/>
      <c r="C50" s="17">
        <v>31</v>
      </c>
      <c r="D50" s="6" t="s">
        <v>72</v>
      </c>
      <c r="E50" s="37">
        <v>2445</v>
      </c>
    </row>
    <row r="51" spans="1:5">
      <c r="A51" s="29"/>
      <c r="B51" s="30"/>
      <c r="C51" s="17">
        <v>32</v>
      </c>
      <c r="D51" s="6" t="s">
        <v>71</v>
      </c>
      <c r="E51" s="37">
        <v>314</v>
      </c>
    </row>
    <row r="52" spans="1:5">
      <c r="A52" s="29"/>
      <c r="B52" s="30"/>
      <c r="C52" s="26" t="s">
        <v>1</v>
      </c>
      <c r="D52" s="27"/>
      <c r="E52" s="38">
        <f>SUM(E20:E51)</f>
        <v>54563</v>
      </c>
    </row>
    <row r="53" spans="1:5">
      <c r="A53" s="29">
        <v>6</v>
      </c>
      <c r="B53" s="30" t="s">
        <v>70</v>
      </c>
      <c r="C53" s="17">
        <v>1</v>
      </c>
      <c r="D53" s="7" t="s">
        <v>69</v>
      </c>
      <c r="E53" s="37">
        <v>6809</v>
      </c>
    </row>
    <row r="54" spans="1:5">
      <c r="A54" s="29"/>
      <c r="B54" s="30"/>
      <c r="C54" s="17">
        <v>2</v>
      </c>
      <c r="D54" s="6" t="s">
        <v>68</v>
      </c>
      <c r="E54" s="37">
        <v>11557</v>
      </c>
    </row>
    <row r="55" spans="1:5">
      <c r="A55" s="29"/>
      <c r="B55" s="30"/>
      <c r="C55" s="17">
        <v>3</v>
      </c>
      <c r="D55" s="6" t="s">
        <v>67</v>
      </c>
      <c r="E55" s="37">
        <v>5395</v>
      </c>
    </row>
    <row r="56" spans="1:5">
      <c r="A56" s="29"/>
      <c r="B56" s="30"/>
      <c r="C56" s="26" t="s">
        <v>1</v>
      </c>
      <c r="D56" s="27"/>
      <c r="E56" s="38">
        <f>SUM(E53:E55)</f>
        <v>23761</v>
      </c>
    </row>
    <row r="57" spans="1:5">
      <c r="A57" s="29">
        <v>7</v>
      </c>
      <c r="B57" s="31" t="s">
        <v>66</v>
      </c>
      <c r="C57" s="19">
        <v>1</v>
      </c>
      <c r="D57" s="6" t="s">
        <v>65</v>
      </c>
      <c r="E57" s="37">
        <v>5004</v>
      </c>
    </row>
    <row r="58" spans="1:5">
      <c r="A58" s="29"/>
      <c r="B58" s="30"/>
      <c r="C58" s="17">
        <v>2</v>
      </c>
      <c r="D58" s="6" t="s">
        <v>64</v>
      </c>
      <c r="E58" s="37">
        <v>3246</v>
      </c>
    </row>
    <row r="59" spans="1:5">
      <c r="A59" s="29"/>
      <c r="B59" s="30"/>
      <c r="C59" s="19">
        <v>3</v>
      </c>
      <c r="D59" s="7" t="s">
        <v>63</v>
      </c>
      <c r="E59" s="37">
        <v>1478</v>
      </c>
    </row>
    <row r="60" spans="1:5">
      <c r="A60" s="29"/>
      <c r="B60" s="30"/>
      <c r="C60" s="17">
        <v>4</v>
      </c>
      <c r="D60" s="7" t="s">
        <v>63</v>
      </c>
      <c r="E60" s="37">
        <v>303</v>
      </c>
    </row>
    <row r="61" spans="1:5">
      <c r="A61" s="29"/>
      <c r="B61" s="30"/>
      <c r="C61" s="19">
        <v>5</v>
      </c>
      <c r="D61" s="6" t="s">
        <v>62</v>
      </c>
      <c r="E61" s="37">
        <v>4886</v>
      </c>
    </row>
    <row r="62" spans="1:5">
      <c r="A62" s="29"/>
      <c r="B62" s="30"/>
      <c r="C62" s="26" t="s">
        <v>1</v>
      </c>
      <c r="D62" s="27"/>
      <c r="E62" s="38">
        <f>SUM(E57:E61)</f>
        <v>14917</v>
      </c>
    </row>
    <row r="63" spans="1:5">
      <c r="A63" s="29">
        <v>8</v>
      </c>
      <c r="B63" s="30" t="s">
        <v>61</v>
      </c>
      <c r="C63" s="17">
        <v>1</v>
      </c>
      <c r="D63" s="6" t="s">
        <v>60</v>
      </c>
      <c r="E63" s="37">
        <v>13102</v>
      </c>
    </row>
    <row r="64" spans="1:5">
      <c r="A64" s="29"/>
      <c r="B64" s="29"/>
      <c r="C64" s="16">
        <v>2</v>
      </c>
      <c r="D64" s="6" t="s">
        <v>59</v>
      </c>
      <c r="E64" s="37">
        <v>5437</v>
      </c>
    </row>
    <row r="65" spans="1:5">
      <c r="A65" s="29"/>
      <c r="B65" s="29"/>
      <c r="C65" s="17">
        <v>3</v>
      </c>
      <c r="D65" s="6" t="s">
        <v>58</v>
      </c>
      <c r="E65" s="37">
        <v>2175</v>
      </c>
    </row>
    <row r="66" spans="1:5">
      <c r="A66" s="29"/>
      <c r="B66" s="29"/>
      <c r="C66" s="16">
        <v>4</v>
      </c>
      <c r="D66" s="6" t="s">
        <v>57</v>
      </c>
      <c r="E66" s="37">
        <v>17182</v>
      </c>
    </row>
    <row r="67" spans="1:5">
      <c r="A67" s="29"/>
      <c r="B67" s="29"/>
      <c r="C67" s="26" t="s">
        <v>1</v>
      </c>
      <c r="D67" s="27"/>
      <c r="E67" s="38">
        <f>SUM(E63:E66)</f>
        <v>37896</v>
      </c>
    </row>
    <row r="68" spans="1:5">
      <c r="A68" s="29">
        <v>9</v>
      </c>
      <c r="B68" s="30" t="s">
        <v>56</v>
      </c>
      <c r="C68" s="17">
        <v>1</v>
      </c>
      <c r="D68" s="6" t="s">
        <v>55</v>
      </c>
      <c r="E68" s="37">
        <v>2765</v>
      </c>
    </row>
    <row r="69" spans="1:5">
      <c r="A69" s="29"/>
      <c r="B69" s="29"/>
      <c r="C69" s="16">
        <v>2</v>
      </c>
      <c r="D69" s="6" t="s">
        <v>54</v>
      </c>
      <c r="E69" s="37">
        <v>2070</v>
      </c>
    </row>
    <row r="70" spans="1:5">
      <c r="A70" s="29"/>
      <c r="B70" s="29"/>
      <c r="C70" s="17">
        <v>3</v>
      </c>
      <c r="D70" s="6" t="s">
        <v>53</v>
      </c>
      <c r="E70" s="37">
        <v>2139</v>
      </c>
    </row>
    <row r="71" spans="1:5">
      <c r="A71" s="29"/>
      <c r="B71" s="29"/>
      <c r="C71" s="16">
        <v>4</v>
      </c>
      <c r="D71" s="6" t="s">
        <v>52</v>
      </c>
      <c r="E71" s="37">
        <v>3368</v>
      </c>
    </row>
    <row r="72" spans="1:5">
      <c r="A72" s="29"/>
      <c r="B72" s="29"/>
      <c r="C72" s="17">
        <v>5</v>
      </c>
      <c r="D72" s="6" t="s">
        <v>51</v>
      </c>
      <c r="E72" s="37">
        <v>2194</v>
      </c>
    </row>
    <row r="73" spans="1:5">
      <c r="A73" s="29"/>
      <c r="B73" s="29"/>
      <c r="C73" s="16">
        <v>6</v>
      </c>
      <c r="D73" s="6" t="s">
        <v>50</v>
      </c>
      <c r="E73" s="37">
        <v>2644</v>
      </c>
    </row>
    <row r="74" spans="1:5">
      <c r="A74" s="29"/>
      <c r="B74" s="29"/>
      <c r="C74" s="17">
        <v>7</v>
      </c>
      <c r="D74" s="6" t="s">
        <v>49</v>
      </c>
      <c r="E74" s="37">
        <v>3673</v>
      </c>
    </row>
    <row r="75" spans="1:5">
      <c r="A75" s="29"/>
      <c r="B75" s="29"/>
      <c r="C75" s="16">
        <v>8</v>
      </c>
      <c r="D75" s="6" t="s">
        <v>48</v>
      </c>
      <c r="E75" s="37">
        <v>5569</v>
      </c>
    </row>
    <row r="76" spans="1:5">
      <c r="A76" s="29"/>
      <c r="B76" s="29"/>
      <c r="C76" s="17">
        <v>9</v>
      </c>
      <c r="D76" s="6" t="s">
        <v>47</v>
      </c>
      <c r="E76" s="37">
        <v>9929</v>
      </c>
    </row>
    <row r="77" spans="1:5">
      <c r="A77" s="29"/>
      <c r="B77" s="29"/>
      <c r="C77" s="16">
        <v>10</v>
      </c>
      <c r="D77" s="6" t="s">
        <v>46</v>
      </c>
      <c r="E77" s="37">
        <v>9555</v>
      </c>
    </row>
    <row r="78" spans="1:5">
      <c r="A78" s="29"/>
      <c r="B78" s="29"/>
      <c r="C78" s="17">
        <v>11</v>
      </c>
      <c r="D78" s="6" t="s">
        <v>45</v>
      </c>
      <c r="E78" s="37">
        <v>1230</v>
      </c>
    </row>
    <row r="79" spans="1:5">
      <c r="A79" s="29"/>
      <c r="B79" s="29"/>
      <c r="C79" s="16">
        <v>12</v>
      </c>
      <c r="D79" s="6" t="s">
        <v>6</v>
      </c>
      <c r="E79" s="37">
        <v>2249</v>
      </c>
    </row>
    <row r="80" spans="1:5">
      <c r="A80" s="29"/>
      <c r="B80" s="29"/>
      <c r="C80" s="17">
        <v>13</v>
      </c>
      <c r="D80" s="6" t="s">
        <v>44</v>
      </c>
      <c r="E80" s="37">
        <v>8919</v>
      </c>
    </row>
    <row r="81" spans="1:5">
      <c r="A81" s="29"/>
      <c r="B81" s="29"/>
      <c r="C81" s="16">
        <v>14</v>
      </c>
      <c r="D81" s="6" t="s">
        <v>43</v>
      </c>
      <c r="E81" s="37">
        <v>4612</v>
      </c>
    </row>
    <row r="82" spans="1:5">
      <c r="A82" s="29"/>
      <c r="B82" s="29"/>
      <c r="C82" s="17">
        <v>15</v>
      </c>
      <c r="D82" s="7" t="s">
        <v>42</v>
      </c>
      <c r="E82" s="37">
        <v>5688</v>
      </c>
    </row>
    <row r="83" spans="1:5">
      <c r="A83" s="29"/>
      <c r="B83" s="29"/>
      <c r="C83" s="16">
        <v>16</v>
      </c>
      <c r="D83" s="6" t="s">
        <v>41</v>
      </c>
      <c r="E83" s="37">
        <v>958</v>
      </c>
    </row>
    <row r="84" spans="1:5">
      <c r="A84" s="29"/>
      <c r="B84" s="29"/>
      <c r="C84" s="17">
        <v>17</v>
      </c>
      <c r="D84" s="6" t="s">
        <v>40</v>
      </c>
      <c r="E84" s="37">
        <v>4718</v>
      </c>
    </row>
    <row r="85" spans="1:5">
      <c r="A85" s="29"/>
      <c r="B85" s="29"/>
      <c r="C85" s="16">
        <v>18</v>
      </c>
      <c r="D85" s="6" t="s">
        <v>39</v>
      </c>
      <c r="E85" s="37">
        <v>10401</v>
      </c>
    </row>
    <row r="86" spans="1:5">
      <c r="A86" s="29"/>
      <c r="B86" s="29"/>
      <c r="C86" s="17">
        <v>19</v>
      </c>
      <c r="D86" s="6" t="s">
        <v>38</v>
      </c>
      <c r="E86" s="37">
        <v>4628</v>
      </c>
    </row>
    <row r="87" spans="1:5">
      <c r="A87" s="29"/>
      <c r="B87" s="29"/>
      <c r="C87" s="26" t="s">
        <v>1</v>
      </c>
      <c r="D87" s="27"/>
      <c r="E87" s="38">
        <f>SUM(E68:E86)</f>
        <v>87309</v>
      </c>
    </row>
    <row r="88" spans="1:5">
      <c r="A88" s="29">
        <v>10</v>
      </c>
      <c r="B88" s="30" t="s">
        <v>37</v>
      </c>
      <c r="C88" s="17">
        <v>1</v>
      </c>
      <c r="D88" s="6" t="s">
        <v>36</v>
      </c>
      <c r="E88" s="37">
        <v>4380</v>
      </c>
    </row>
    <row r="89" spans="1:5">
      <c r="A89" s="29"/>
      <c r="B89" s="29"/>
      <c r="C89" s="16">
        <v>2</v>
      </c>
      <c r="D89" s="6" t="s">
        <v>35</v>
      </c>
      <c r="E89" s="37">
        <v>5211</v>
      </c>
    </row>
    <row r="90" spans="1:5">
      <c r="A90" s="29"/>
      <c r="B90" s="29"/>
      <c r="C90" s="16">
        <v>3</v>
      </c>
      <c r="D90" s="6" t="s">
        <v>34</v>
      </c>
      <c r="E90" s="37">
        <v>5637</v>
      </c>
    </row>
    <row r="91" spans="1:5">
      <c r="A91" s="29"/>
      <c r="B91" s="29"/>
      <c r="C91" s="16">
        <v>4</v>
      </c>
      <c r="D91" s="6" t="s">
        <v>33</v>
      </c>
      <c r="E91" s="37">
        <v>1824</v>
      </c>
    </row>
    <row r="92" spans="1:5">
      <c r="A92" s="29"/>
      <c r="B92" s="29"/>
      <c r="C92" s="16">
        <v>5</v>
      </c>
      <c r="D92" s="6" t="s">
        <v>32</v>
      </c>
      <c r="E92" s="37">
        <v>2413</v>
      </c>
    </row>
    <row r="93" spans="1:5">
      <c r="A93" s="29"/>
      <c r="B93" s="29"/>
      <c r="C93" s="16">
        <v>6</v>
      </c>
      <c r="D93" s="6" t="s">
        <v>31</v>
      </c>
      <c r="E93" s="37">
        <v>13093</v>
      </c>
    </row>
    <row r="94" spans="1:5" ht="28.5">
      <c r="A94" s="29"/>
      <c r="B94" s="29"/>
      <c r="C94" s="16">
        <v>7</v>
      </c>
      <c r="D94" s="6" t="s">
        <v>30</v>
      </c>
      <c r="E94" s="37">
        <v>4090</v>
      </c>
    </row>
    <row r="95" spans="1:5">
      <c r="A95" s="29"/>
      <c r="B95" s="29"/>
      <c r="C95" s="16">
        <v>8</v>
      </c>
      <c r="D95" s="6" t="s">
        <v>29</v>
      </c>
      <c r="E95" s="37">
        <v>1963</v>
      </c>
    </row>
    <row r="96" spans="1:5">
      <c r="A96" s="29"/>
      <c r="B96" s="29"/>
      <c r="C96" s="16">
        <v>9</v>
      </c>
      <c r="D96" s="6" t="s">
        <v>28</v>
      </c>
      <c r="E96" s="37">
        <v>5008</v>
      </c>
    </row>
    <row r="97" spans="1:5">
      <c r="A97" s="29"/>
      <c r="B97" s="29"/>
      <c r="C97" s="16">
        <v>10</v>
      </c>
      <c r="D97" s="6" t="s">
        <v>27</v>
      </c>
      <c r="E97" s="37">
        <v>4339</v>
      </c>
    </row>
    <row r="98" spans="1:5">
      <c r="A98" s="29"/>
      <c r="B98" s="29"/>
      <c r="C98" s="16">
        <v>11</v>
      </c>
      <c r="D98" s="6" t="s">
        <v>26</v>
      </c>
      <c r="E98" s="37">
        <v>10360</v>
      </c>
    </row>
    <row r="99" spans="1:5">
      <c r="A99" s="29"/>
      <c r="B99" s="29"/>
      <c r="C99" s="16">
        <v>12</v>
      </c>
      <c r="D99" s="6" t="s">
        <v>25</v>
      </c>
      <c r="E99" s="37">
        <v>5495</v>
      </c>
    </row>
    <row r="100" spans="1:5">
      <c r="A100" s="29"/>
      <c r="B100" s="29"/>
      <c r="C100" s="16">
        <v>13</v>
      </c>
      <c r="D100" s="6" t="s">
        <v>24</v>
      </c>
      <c r="E100" s="37">
        <v>10293</v>
      </c>
    </row>
    <row r="101" spans="1:5">
      <c r="A101" s="29"/>
      <c r="B101" s="29"/>
      <c r="C101" s="16">
        <v>14</v>
      </c>
      <c r="D101" s="7" t="s">
        <v>23</v>
      </c>
      <c r="E101" s="37">
        <v>1319</v>
      </c>
    </row>
    <row r="102" spans="1:5">
      <c r="A102" s="29"/>
      <c r="B102" s="29"/>
      <c r="C102" s="16">
        <v>15</v>
      </c>
      <c r="D102" s="6" t="s">
        <v>22</v>
      </c>
      <c r="E102" s="37">
        <v>5596</v>
      </c>
    </row>
    <row r="103" spans="1:5">
      <c r="A103" s="29"/>
      <c r="B103" s="29"/>
      <c r="C103" s="16">
        <v>16</v>
      </c>
      <c r="D103" s="6" t="s">
        <v>21</v>
      </c>
      <c r="E103" s="37">
        <v>8001</v>
      </c>
    </row>
    <row r="104" spans="1:5">
      <c r="A104" s="29"/>
      <c r="B104" s="29"/>
      <c r="C104" s="16">
        <v>17</v>
      </c>
      <c r="D104" s="6" t="s">
        <v>20</v>
      </c>
      <c r="E104" s="37">
        <v>6184</v>
      </c>
    </row>
    <row r="105" spans="1:5">
      <c r="A105" s="29"/>
      <c r="B105" s="29"/>
      <c r="C105" s="16">
        <v>18</v>
      </c>
      <c r="D105" s="6" t="s">
        <v>19</v>
      </c>
      <c r="E105" s="37">
        <v>5900</v>
      </c>
    </row>
    <row r="106" spans="1:5">
      <c r="A106" s="29"/>
      <c r="B106" s="29"/>
      <c r="C106" s="16">
        <v>19</v>
      </c>
      <c r="D106" s="6" t="s">
        <v>18</v>
      </c>
      <c r="E106" s="37">
        <v>2507</v>
      </c>
    </row>
    <row r="107" spans="1:5">
      <c r="A107" s="29"/>
      <c r="B107" s="29"/>
      <c r="C107" s="16">
        <v>20</v>
      </c>
      <c r="D107" s="6" t="s">
        <v>17</v>
      </c>
      <c r="E107" s="37">
        <v>10747</v>
      </c>
    </row>
    <row r="108" spans="1:5">
      <c r="A108" s="29"/>
      <c r="B108" s="29"/>
      <c r="C108" s="16">
        <v>21</v>
      </c>
      <c r="D108" s="6" t="s">
        <v>16</v>
      </c>
      <c r="E108" s="37">
        <v>5231</v>
      </c>
    </row>
    <row r="109" spans="1:5">
      <c r="A109" s="29"/>
      <c r="B109" s="29"/>
      <c r="C109" s="16">
        <v>22</v>
      </c>
      <c r="D109" s="6" t="s">
        <v>15</v>
      </c>
      <c r="E109" s="37">
        <v>5454</v>
      </c>
    </row>
    <row r="110" spans="1:5">
      <c r="A110" s="29"/>
      <c r="B110" s="29"/>
      <c r="C110" s="16">
        <v>23</v>
      </c>
      <c r="D110" s="6" t="s">
        <v>14</v>
      </c>
      <c r="E110" s="37">
        <v>13635</v>
      </c>
    </row>
    <row r="111" spans="1:5">
      <c r="A111" s="29"/>
      <c r="B111" s="29"/>
      <c r="C111" s="16">
        <v>24</v>
      </c>
      <c r="D111" s="6" t="s">
        <v>13</v>
      </c>
      <c r="E111" s="37">
        <v>5718</v>
      </c>
    </row>
    <row r="112" spans="1:5">
      <c r="A112" s="29"/>
      <c r="B112" s="29"/>
      <c r="C112" s="16">
        <v>25</v>
      </c>
      <c r="D112" s="6" t="s">
        <v>12</v>
      </c>
      <c r="E112" s="37">
        <v>5738</v>
      </c>
    </row>
    <row r="113" spans="1:5">
      <c r="A113" s="29"/>
      <c r="B113" s="29"/>
      <c r="C113" s="16">
        <v>26</v>
      </c>
      <c r="D113" s="6" t="s">
        <v>11</v>
      </c>
      <c r="E113" s="37">
        <v>5738</v>
      </c>
    </row>
    <row r="114" spans="1:5">
      <c r="A114" s="29"/>
      <c r="B114" s="29"/>
      <c r="C114" s="16">
        <v>27</v>
      </c>
      <c r="D114" s="6" t="s">
        <v>10</v>
      </c>
      <c r="E114" s="37">
        <v>4947</v>
      </c>
    </row>
    <row r="115" spans="1:5">
      <c r="A115" s="29"/>
      <c r="B115" s="29"/>
      <c r="C115" s="16">
        <v>28</v>
      </c>
      <c r="D115" s="6" t="s">
        <v>9</v>
      </c>
      <c r="E115" s="37">
        <v>5738</v>
      </c>
    </row>
    <row r="116" spans="1:5">
      <c r="A116" s="29"/>
      <c r="B116" s="29"/>
      <c r="C116" s="16">
        <v>29</v>
      </c>
      <c r="D116" s="6" t="s">
        <v>8</v>
      </c>
      <c r="E116" s="37">
        <v>5616</v>
      </c>
    </row>
    <row r="117" spans="1:5">
      <c r="A117" s="29"/>
      <c r="B117" s="29"/>
      <c r="C117" s="16">
        <v>30</v>
      </c>
      <c r="D117" s="6" t="s">
        <v>7</v>
      </c>
      <c r="E117" s="37">
        <v>5218</v>
      </c>
    </row>
    <row r="118" spans="1:5">
      <c r="A118" s="29"/>
      <c r="B118" s="29"/>
      <c r="C118" s="16">
        <v>31</v>
      </c>
      <c r="D118" s="6" t="s">
        <v>6</v>
      </c>
      <c r="E118" s="37">
        <v>0</v>
      </c>
    </row>
    <row r="119" spans="1:5">
      <c r="A119" s="29"/>
      <c r="B119" s="29"/>
      <c r="C119" s="16">
        <v>32</v>
      </c>
      <c r="D119" s="6" t="s">
        <v>5</v>
      </c>
      <c r="E119" s="37">
        <v>3589</v>
      </c>
    </row>
    <row r="120" spans="1:5">
      <c r="A120" s="29"/>
      <c r="B120" s="29"/>
      <c r="C120" s="16">
        <v>33</v>
      </c>
      <c r="D120" s="6" t="s">
        <v>4</v>
      </c>
      <c r="E120" s="37">
        <v>5698</v>
      </c>
    </row>
    <row r="121" spans="1:5">
      <c r="A121" s="29"/>
      <c r="B121" s="29"/>
      <c r="C121" s="16">
        <v>34</v>
      </c>
      <c r="D121" s="6" t="s">
        <v>3</v>
      </c>
      <c r="E121" s="37">
        <v>4339</v>
      </c>
    </row>
    <row r="122" spans="1:5">
      <c r="A122" s="29"/>
      <c r="B122" s="29"/>
      <c r="C122" s="16">
        <v>35</v>
      </c>
      <c r="D122" s="6" t="s">
        <v>2</v>
      </c>
      <c r="E122" s="37">
        <v>6123</v>
      </c>
    </row>
    <row r="123" spans="1:5">
      <c r="A123" s="29"/>
      <c r="B123" s="29"/>
      <c r="C123" s="26" t="s">
        <v>1</v>
      </c>
      <c r="D123" s="27"/>
      <c r="E123" s="38">
        <f>SUM(E88:E122)</f>
        <v>197142</v>
      </c>
    </row>
    <row r="124" spans="1:5">
      <c r="A124" s="32" t="s">
        <v>0</v>
      </c>
      <c r="B124" s="33"/>
      <c r="C124" s="33"/>
      <c r="D124" s="33"/>
      <c r="E124" s="38">
        <f>E7+E13+E17+E19+E52+E56+E62+E67+E87+E123</f>
        <v>501916</v>
      </c>
    </row>
  </sheetData>
  <mergeCells count="30">
    <mergeCell ref="B68:B87"/>
    <mergeCell ref="A68:A87"/>
    <mergeCell ref="B88:B123"/>
    <mergeCell ref="A88:A123"/>
    <mergeCell ref="A124:D124"/>
    <mergeCell ref="C123:D123"/>
    <mergeCell ref="A63:A67"/>
    <mergeCell ref="B14:B17"/>
    <mergeCell ref="A14:A17"/>
    <mergeCell ref="A18:A19"/>
    <mergeCell ref="B18:B19"/>
    <mergeCell ref="B20:B52"/>
    <mergeCell ref="A20:A52"/>
    <mergeCell ref="B53:B56"/>
    <mergeCell ref="A53:A56"/>
    <mergeCell ref="A57:A62"/>
    <mergeCell ref="B57:B62"/>
    <mergeCell ref="B63:B67"/>
    <mergeCell ref="A2:E2"/>
    <mergeCell ref="B5:B7"/>
    <mergeCell ref="A5:A7"/>
    <mergeCell ref="A8:A13"/>
    <mergeCell ref="B8:B13"/>
    <mergeCell ref="C7:D7"/>
    <mergeCell ref="C13:D13"/>
    <mergeCell ref="C52:D52"/>
    <mergeCell ref="C56:D56"/>
    <mergeCell ref="C62:D62"/>
    <mergeCell ref="C67:D67"/>
    <mergeCell ref="C87:D87"/>
  </mergeCells>
  <phoneticPr fontId="2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汇总表</vt:lpstr>
      <vt:lpstr>明细表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29039</dc:creator>
  <cp:lastModifiedBy>董梦祎</cp:lastModifiedBy>
  <dcterms:created xsi:type="dcterms:W3CDTF">2021-09-09T07:44:26Z</dcterms:created>
  <dcterms:modified xsi:type="dcterms:W3CDTF">2021-09-10T09:34:52Z</dcterms:modified>
</cp:coreProperties>
</file>